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24" documentId="8_{41B9092A-A5CE-4F4F-AC54-C63B3235F207}" xr6:coauthVersionLast="47" xr6:coauthVersionMax="47" xr10:uidLastSave="{01023801-6A62-462A-9EE5-2836BDBEB705}"/>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<sst xmlns="http://schemas.openxmlformats.org/spreadsheetml/2006/main" count="587" uniqueCount="302">
  <si>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</si>
  <si>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</si>
  <si>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</si>
  <si>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</si>
  <si>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</si>
  <si>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</si>
  <si>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</si>
  <si>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</si>
  <si>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</si>
  <si>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</si>
  <si>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</si>
  <si>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</si>
  <si>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</si>
  <si>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</si>
  <si>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</si>
  <si>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</si>
  <si>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</si>
  <si>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</si>
  <si>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</si>
  <si>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</si>
  <si>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</si>
  <si>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</si>
  <si>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</si>
  <si>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</si>
  <si>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</si>
  <si>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</si>
  <si>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</si>
  <si>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</si>
  <si>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</si>
  <si>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</si>
  <si>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</si>
  <si>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</si>
  <si>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</si>
  <si>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</si>
  <si>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</si>
  <si>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</si>
  <si>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</si>
  <si>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</si>
  <si>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</si>
  <si>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</si>
  <si>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</si>
  <si>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</si>
  <si>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</si>
  <si>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</si>
  <si>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</si>
  <si>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</si>
  <si>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</si>
  <si>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</si>
  <si>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</si>
  <si>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</si>
  <si>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</si>
  <si>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</si>
  <si>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</si>
  <si>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</si>
  <si>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</si>
  <si>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</si>
  <si>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</si>
  <si>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</si>
  <si>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</si>
  <si>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</si>
  <si>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</si>
  <si>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</si>
  <si>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</si>
  <si>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</si>
  <si>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</si>
  <si>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</si>
  <si>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</si>
  <si>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</si>
  <si>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</si>
  <si>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</si>
  <si>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</si>
  <si>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</si>
  <si>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</si>
  <si>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</si>
  <si>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</si>
  <si>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</si>
  <si>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</si>
  <si>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</si>
  <si>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</si>
  <si>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</si>
  <si>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</si>
  <si>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</si>
  <si>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</si>
  <si>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</si>
  <si>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</si>
  <si>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</si>
  <si>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</si>
  <si>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</si>
  <si>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</si>
  <si>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</si>
  <si>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</si>
  <si>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</si>
  <si>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</si>
  <si>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</si>
  <si>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</si>
  <si>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</si>
  <si>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</si>
  <si>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</si>
  <si>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</si>
  <si>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</si>
  <si>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</si>
  <si>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</si>
  <si>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</si>
  <si>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</si>
  <si>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</si>
  <si>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</si>
  <si>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</si>
  <si>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</si>
  <si>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</si>
  <si>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</si>
  <si>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</si>
  <si>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</si>
  <si>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</si>
  <si>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</si>
  <si>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</si>
  <si>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</si>
  <si>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</si>
  <si>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</si>
  <si>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</si>
  <si>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</si>
  <si>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</si>
  <si>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</si>
  <si>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</si>
  <si>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</si>
  <si>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</si>
  <si>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</si>
  <si>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</si>
  <si>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</si>
  <si>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</si>
  <si>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</si>
  <si>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</si>
  <si>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</si>
  <si>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</si>
  <si>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</si>
  <si>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</si>
  <si>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</si>
  <si>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</si>
  <si>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</si>
  <si>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</si>
  <si>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</si>
  <si>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</si>
  <si>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</si>
  <si>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</si>
  <si>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</si>
  <si>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</si>
  <si>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</si>
  <si>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</si>
  <si>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</si>
  <si>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</si>
  <si>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</si>
  <si>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</si>
  <si>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</si>
  <si>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</si>
  <si>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</si>
  <si>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</si>
  <si>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</si>
  <si>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</si>
  <si>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</si>
  <si>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</si>
  <si>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</si>
  <si>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</si>
  <si>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</si>
  <si>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</si>
  <si>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</si>
  <si>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</si>
  <si>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</si>
  <si>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</si>
  <si>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</si>
  <si>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</si>
  <si>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</si>
  <si>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</si>
  <si>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</si>
  <si>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</si>
  <si>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</si>
  <si>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</si>
  <si>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</si>
  <si>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</si>
  <si>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</si>
  <si>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</si>
  <si>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</si>
  <si>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</si>
  <si>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</si>
  <si>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</si>
  <si>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</si>
  <si>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</si>
  <si>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</si>
  <si>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</si>
  <si>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</si>
  <si>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</si>
  <si>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</si>
  <si>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</si>
  <si>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</si>
  <si>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</si>
  <si>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</si>
  <si>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</si>
  <si>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</si>
  <si>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</si>
  <si>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</si>
  <si>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</si>
  <si>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</si>
  <si>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</si>
  <si>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</si>
  <si>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</si>
  <si>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</si>
  <si>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</si>
  <si>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</si>
  <si>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</si>
  <si>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</si>
  <si>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</si>
  <si>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</si>
  <si>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</si>
  <si>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</si>
  <si>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</si>
  <si>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</si>
  <si>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</si>
  <si>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</si>
  <si>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</si>
  <si>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</si>
  <si>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</si>
  <si>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</si>
  <si>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</si>
  <si>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</si>
  <si>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</si>
  <si>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</si>
  <si>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</si>
  <si>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</si>
  <si>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</si>
  <si>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</si>
  <si>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</si>
  <si>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</si>
  <si>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</si>
  <si>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</si>
  <si>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</si>
  <si>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</si>
  <si>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</si>
  <si>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</si>
  <si>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</si>
  <si>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</si>
  <si>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</si>
  <si>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</si>
  <si>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</si>
  <si>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</si>
  <si>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</si>
  <si>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</si>
  <si>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</si>
  <si>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</si>
  <si>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</si>
  <si>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</si>
  <si>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</si>
  <si>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</si>
  <si>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</si>
  <si>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</si>
  <si>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</si>
  <si>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</si>
  <si>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</si>
  <si>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</si>
  <si>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</si>
  <si>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</si>
  <si>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</si>
  <si>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</si>
  <si>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</si>
  <si>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</si>
  <si>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</si>
  <si>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</si>
  <si>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</si>
  <si>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</si>
  <si>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</si>
  <si>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</si>
  <si>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</si>
  <si>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</si>
  <si>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</si>
  <si>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</si>
  <si>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</si>
  <si>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</si>
  <si>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</si>
  <si>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</si>
  <si>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</si>
  <si>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</si>
  <si>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</si>
  <si>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</si>
  <si>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</si>
  <si>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</si>
  <si>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eigenlijk alleen als er gewassen wordt (hetgeen noodzakelijk is voor toepassing terug in beton)</t>
  </si>
  <si>
    <t xml:space="preserve"> ' 0270-reC&amp;Breken, per kg steenachtig (o.b.v. SBK Breken steenachtig MRPI)</t>
  </si>
  <si>
    <t>geen</t>
  </si>
  <si>
    <t>'Grind 4-32, in en nabij Nederland, geproduceerd door Cascade-leden, A1-A3, cat. 2, (07-2028)</t>
  </si>
  <si>
    <t>Recycling granulaten uit steenachtig afvalstromen: Regeling No. IENM/BSK-2015/18222 van 5 Februari 2015</t>
  </si>
  <si>
    <t>0240-sto&amp;Stort beton, cellenbeton (o.b.v. Waste concrete {Europe without Switzerland}| treatment of waste concrete, inert material landfill | Cut-off, U)</t>
  </si>
  <si>
    <t>technische prestatie en prijs gelijk aan primaire toeslagmaterialen</t>
  </si>
  <si>
    <t>GWW</t>
  </si>
  <si>
    <t>ja, er is voldoende markt voor menggranulaat.</t>
  </si>
  <si>
    <t>ja, doorgaans grind of zand vervanging als funderingsmateriaal.</t>
  </si>
  <si>
    <t>ja, na breken en fractioneren en wanneer mengganulaat voldoet aan de BRL 2506 is dit toepasbaar in beton, wegenbouw, grondbouw en werken.</t>
  </si>
  <si>
    <t>Voor het einde afvalpunt voor toepassing in  een funderingslaag onder de weg geldt dat het natuursteen hiervoor gebroken moet worden en vervolgens moet worden verwerkt tot granulaat. Het punt 'einde afval' ligt bij het punt: gebroken granulaat, opgeslagen in depot, gereed voor levering.</t>
  </si>
  <si>
    <t>na een periode van plaatsing worden de keramische straatbakstenen verwijderd en weer terug geplaats. Hierbij is uit onderzoek gebleken dat een percentage uitvalt door slijtage of breuk. Herbestraten vindt doorgaans om de 25 jaar gemiddeld plaats.</t>
  </si>
  <si>
    <t>direct na verwijdering en gereed om terug te paatsen. Hiervoor zijn geen bewerkingen nodig.</t>
  </si>
  <si>
    <t>Rapportage CE Delft "Hergebruik straatbaksteen"</t>
  </si>
  <si>
    <t>doorgaans wordt het eigen product uitgespaard</t>
  </si>
  <si>
    <t>eigen product A1-A3 is uitgespaarde profiel (zonder verpakkingsmateriaal)</t>
  </si>
  <si>
    <t>gelijk aan steenachtige stromen als beton</t>
  </si>
  <si>
    <t>XXXX</t>
  </si>
  <si>
    <t>straatbaksteen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</si>
</sst>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88246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20" sqref="F20"/>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t="s">
        <v>300</v>
      </c>
      <c r="G8" s="3" t="s">
        <v>3</v>
      </c>
      <c r="H8" s="2" t="s">
        <v>9</v>
      </c>
      <c r="I8" s="3"/>
    </row>
    <row r="9" spans="2:25" ht="10.5" thickTop="1">
      <c r="D9" s="3"/>
      <c r="E9" s="3" t="s">
        <v>10</v>
      </c>
      <c r="F9" s="2" t="s">
        <v>301</v>
      </c>
      <c r="G9" s="3" t="s">
        <v>3</v>
      </c>
      <c r="H9" s="2" t="s">
        <v>9</v>
      </c>
      <c r="I9" s="3"/>
    </row>
    <row r="10" spans="2:25">
      <c r="D10" s="3"/>
      <c r="E10" s="3" t="s">
        <v>11</v>
      </c>
      <c r="F10" s="81" t="s">
        <v>301</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0.95</v>
      </c>
      <c r="G17" s="3" t="s">
        <v>17</v>
      </c>
      <c r="H17" s="2" t="s">
        <v>22</v>
      </c>
      <c r="I17" s="9" t="s">
        <v>23</v>
      </c>
    </row>
    <row r="18" spans="4:9" ht="10.5" thickTop="1">
      <c r="D18" s="3"/>
      <c r="E18" s="3" t="s">
        <v>24</v>
      </c>
      <c r="F18" s="75">
        <f>'SP 2 EOL efficientie '!E33</f>
        <v>4.0000000000000008E-2</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1.0000000000000002E-2</v>
      </c>
      <c r="G20" s="3" t="s">
        <v>17</v>
      </c>
      <c r="H20" s="2" t="s">
        <v>22</v>
      </c>
      <c r="I20" s="9" t="s">
        <v>23</v>
      </c>
    </row>
    <row r="21" spans="4:9">
      <c r="D21" s="3"/>
      <c r="E21" s="3"/>
      <c r="F21" s="3"/>
      <c r="G21" s="3"/>
      <c r="I21" s="9"/>
    </row>
    <row r="22" spans="4:9" ht="11" thickBot="1">
      <c r="D22" s="5" t="s">
        <v>27</v>
      </c>
      <c r="E22" s="3" t="s">
        <v>28</v>
      </c>
      <c r="F22" s="67" t="str">
        <f>'SP 3 hergebruik'!E7</f>
        <v>geen</v>
      </c>
      <c r="G22" s="3" t="s">
        <v>29</v>
      </c>
      <c r="H22" s="2" t="str">
        <f>'SP 3 hergebruik'!F7</f>
        <v xml:space="preserve"> </v>
      </c>
      <c r="I22" s="9" t="s">
        <v>30</v>
      </c>
    </row>
    <row r="23" spans="4:9" ht="10.5" thickTop="1">
      <c r="D23" s="3"/>
      <c r="E23" s="3" t="s">
        <v>31</v>
      </c>
      <c r="F23" s="67" t="str">
        <f>'SP 3 hergebruik'!E8</f>
        <v>geen</v>
      </c>
      <c r="G23" s="3" t="s">
        <v>29</v>
      </c>
      <c r="H23" s="2" t="str">
        <f>'SP 3 hergebruik'!F8</f>
        <v xml:space="preserve"> </v>
      </c>
      <c r="I23" s="9" t="s">
        <v>30</v>
      </c>
    </row>
    <row r="24" spans="4:9">
      <c r="D24" s="3"/>
      <c r="E24" s="3" t="s">
        <v>32</v>
      </c>
      <c r="F24" s="67" t="str">
        <f>'SP 3 hergebruik'!D18</f>
        <v>doorgaans wordt het eigen product uitgespaard</v>
      </c>
      <c r="G24" s="3" t="s">
        <v>29</v>
      </c>
      <c r="H24" s="67" t="str">
        <f>'SP 3 hergebruik'!F18</f>
        <v>eigen product A1-A3 is uitgespaarde profiel (zonder verpakkingsmateriaal)</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gelijk aan steenachtige stromen als beton</v>
      </c>
      <c r="I29" s="9" t="s">
        <v>37</v>
      </c>
    </row>
    <row r="30" spans="4:9">
      <c r="D30" s="3"/>
      <c r="E30" s="3" t="s">
        <v>40</v>
      </c>
      <c r="F30" s="69">
        <f>'SP 4 recycling'!E37</f>
        <v>1</v>
      </c>
      <c r="G30" s="3" t="s">
        <v>17</v>
      </c>
      <c r="H30" s="69" t="s">
        <v>288</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287</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44" workbookViewId="0">
      <selection activeCell="E80" sqref="E8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t="s">
        <v>294</v>
      </c>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t="s">
        <v>271</v>
      </c>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t="s">
        <v>271</v>
      </c>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t="s">
        <v>271</v>
      </c>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295</v>
      </c>
      <c r="F79" s="86"/>
      <c r="G79" s="86"/>
      <c r="H79" s="86"/>
      <c r="I79" s="86"/>
      <c r="J79" s="86"/>
      <c r="K79" s="86"/>
      <c r="L79" s="86"/>
      <c r="M79" s="86"/>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M64" sqref="M64"/>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t="s">
        <v>291</v>
      </c>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t="s">
        <v>290</v>
      </c>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t="s">
        <v>292</v>
      </c>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t="s">
        <v>286</v>
      </c>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293</v>
      </c>
      <c r="F79" s="86"/>
      <c r="G79" s="86"/>
      <c r="H79" s="86"/>
      <c r="I79" s="86"/>
      <c r="J79" s="86"/>
      <c r="K79" s="86"/>
      <c r="L79" s="86"/>
      <c r="M79" s="86"/>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5"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8" t="s">
        <v>96</v>
      </c>
      <c r="F8" s="88"/>
      <c r="G8" s="88"/>
      <c r="H8" s="88"/>
      <c r="K8" s="27" t="s">
        <v>97</v>
      </c>
    </row>
    <row r="9" spans="2:24">
      <c r="E9" s="88"/>
      <c r="F9" s="88"/>
      <c r="G9" s="88"/>
      <c r="H9" s="88"/>
    </row>
    <row r="10" spans="2:24">
      <c r="E10" s="88"/>
      <c r="F10" s="88"/>
      <c r="G10" s="88"/>
      <c r="H10" s="88"/>
    </row>
    <row r="11" spans="2:24">
      <c r="E11" s="88"/>
      <c r="F11" s="88"/>
      <c r="G11" s="88"/>
      <c r="H11" s="88"/>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8"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8"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8"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289</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0.95</v>
      </c>
      <c r="G54" s="23"/>
      <c r="H54" s="23" t="s">
        <v>296</v>
      </c>
    </row>
    <row r="55" spans="5:8">
      <c r="E55" s="35" t="s">
        <v>92</v>
      </c>
      <c r="F55" s="40">
        <v>0.05</v>
      </c>
      <c r="G55" s="23"/>
      <c r="H55" s="23"/>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E27" sqref="E27"/>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0.95</v>
      </c>
      <c r="F12" s="50" t="s">
        <v>150</v>
      </c>
      <c r="J12" s="35" t="s">
        <v>151</v>
      </c>
      <c r="K12" s="48">
        <v>0</v>
      </c>
      <c r="L12" s="50" t="s">
        <v>150</v>
      </c>
    </row>
    <row r="13" spans="2:18" ht="20">
      <c r="D13" s="35" t="s">
        <v>152</v>
      </c>
      <c r="E13" s="48">
        <f>'SP 1 Verdeling EOL'!F55</f>
        <v>0.05</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0.2</v>
      </c>
      <c r="F26" s="52" t="s">
        <v>163</v>
      </c>
      <c r="G26" s="52" t="s">
        <v>282</v>
      </c>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0.95</v>
      </c>
      <c r="F32" s="50" t="s">
        <v>182</v>
      </c>
      <c r="J32" s="35" t="s">
        <v>181</v>
      </c>
      <c r="K32" s="48">
        <v>0.47499999999999998</v>
      </c>
      <c r="L32" s="50" t="s">
        <v>182</v>
      </c>
    </row>
    <row r="33" spans="4:12" ht="30">
      <c r="D33" s="35" t="s">
        <v>183</v>
      </c>
      <c r="E33" s="48">
        <f>E13*(1-E25-E26)+E12*E22-E12*E22*E25</f>
        <v>4.0000000000000008E-2</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1.0000000000000002E-2</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workbookViewId="0">
      <selection activeCell="F11" sqref="F1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284</v>
      </c>
      <c r="F7" s="70" t="s">
        <v>91</v>
      </c>
      <c r="G7" s="23"/>
      <c r="H7" s="23"/>
    </row>
    <row r="8" spans="2:20" ht="30.5">
      <c r="D8" s="68" t="s">
        <v>195</v>
      </c>
      <c r="E8" s="70" t="s">
        <v>284</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297</v>
      </c>
      <c r="E18" s="23"/>
      <c r="F18" s="23" t="s">
        <v>298</v>
      </c>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8" t="s">
        <v>211</v>
      </c>
      <c r="E26" s="95"/>
      <c r="F26" s="95"/>
      <c r="G26" s="59"/>
    </row>
    <row r="27" spans="2:8" ht="30" customHeight="1">
      <c r="C27" s="55"/>
      <c r="D27" s="88" t="s">
        <v>212</v>
      </c>
      <c r="E27" s="88"/>
      <c r="F27" s="88"/>
      <c r="G27" s="57"/>
    </row>
    <row r="28" spans="2:8" ht="106" customHeight="1">
      <c r="C28" s="55" t="s">
        <v>213</v>
      </c>
      <c r="D28" s="88" t="s">
        <v>214</v>
      </c>
      <c r="E28" s="88"/>
      <c r="F28" s="88"/>
      <c r="G28" s="57"/>
    </row>
    <row r="29" spans="2:8" ht="50.15" customHeight="1">
      <c r="C29" s="55" t="s">
        <v>215</v>
      </c>
      <c r="D29" s="88" t="s">
        <v>216</v>
      </c>
      <c r="E29" s="88"/>
      <c r="F29" s="88"/>
      <c r="G29" s="57"/>
    </row>
    <row r="30" spans="2:8" ht="50.15" customHeight="1">
      <c r="C30" s="55" t="s">
        <v>217</v>
      </c>
      <c r="D30" s="88" t="s">
        <v>218</v>
      </c>
      <c r="E30" s="88"/>
      <c r="F30" s="88"/>
      <c r="G30" s="57"/>
    </row>
    <row r="31" spans="2:8" ht="10.5">
      <c r="C31" s="55" t="s">
        <v>219</v>
      </c>
      <c r="D31" s="88" t="s">
        <v>220</v>
      </c>
      <c r="E31" s="88"/>
      <c r="F31" s="88"/>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18" workbookViewId="0">
      <selection activeCell="E38" sqref="E3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283</v>
      </c>
      <c r="F7" s="70" t="s">
        <v>91</v>
      </c>
    </row>
    <row r="8" spans="2:22" ht="60.5">
      <c r="D8" s="68" t="s">
        <v>232</v>
      </c>
      <c r="E8" s="70" t="s">
        <v>284</v>
      </c>
      <c r="F8" s="70" t="s">
        <v>91</v>
      </c>
    </row>
    <row r="10" spans="2:22" ht="15.5" thickBot="1">
      <c r="B10" s="24"/>
      <c r="C10" s="24" t="s">
        <v>55</v>
      </c>
      <c r="D10" s="24" t="s">
        <v>233</v>
      </c>
      <c r="E10" s="24"/>
      <c r="F10" s="24"/>
      <c r="I10" s="25"/>
    </row>
    <row r="12" spans="2:22" ht="10.5">
      <c r="C12" s="55"/>
      <c r="D12" s="88" t="s">
        <v>197</v>
      </c>
      <c r="E12" s="88"/>
      <c r="F12" s="88"/>
      <c r="G12" s="56"/>
    </row>
    <row r="13" spans="2:22" ht="10.5">
      <c r="C13" s="55"/>
      <c r="D13" s="44"/>
      <c r="E13" s="44"/>
      <c r="F13" s="44"/>
      <c r="G13" s="44"/>
    </row>
    <row r="14" spans="2:22" ht="23.5" customHeight="1">
      <c r="C14" s="55" t="s">
        <v>234</v>
      </c>
      <c r="D14" s="88" t="s">
        <v>235</v>
      </c>
      <c r="E14" s="88"/>
      <c r="F14" s="88"/>
      <c r="G14" s="57"/>
    </row>
    <row r="15" spans="2:22" ht="32.5" customHeight="1">
      <c r="C15" s="55" t="s">
        <v>236</v>
      </c>
      <c r="D15" s="88" t="s">
        <v>201</v>
      </c>
      <c r="E15" s="88"/>
      <c r="F15" s="88"/>
      <c r="G15" s="57"/>
    </row>
    <row r="16" spans="2:22" ht="50.5" customHeight="1">
      <c r="C16" s="55" t="s">
        <v>237</v>
      </c>
      <c r="D16" s="88" t="s">
        <v>238</v>
      </c>
      <c r="E16" s="88"/>
      <c r="F16" s="88"/>
      <c r="G16" s="57"/>
    </row>
    <row r="17" spans="2:10" ht="11" thickBot="1">
      <c r="C17" s="55" t="s">
        <v>221</v>
      </c>
      <c r="D17" s="28" t="s">
        <v>239</v>
      </c>
      <c r="E17" s="28" t="s">
        <v>206</v>
      </c>
      <c r="F17" s="28" t="s">
        <v>6</v>
      </c>
      <c r="G17" s="28"/>
      <c r="H17" s="28"/>
    </row>
    <row r="18" spans="2:10" ht="20.5" thickTop="1">
      <c r="C18" s="55"/>
      <c r="D18" s="70" t="s">
        <v>285</v>
      </c>
      <c r="E18" s="23"/>
      <c r="F18" s="23" t="s">
        <v>299</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8" t="s">
        <v>242</v>
      </c>
      <c r="E24" s="88"/>
      <c r="F24" s="88"/>
      <c r="G24" s="57"/>
    </row>
    <row r="25" spans="2:10" ht="10.5">
      <c r="C25" s="55" t="s">
        <v>213</v>
      </c>
      <c r="D25" s="88" t="s">
        <v>243</v>
      </c>
      <c r="E25" s="88"/>
      <c r="F25" s="88"/>
      <c r="G25" s="57"/>
    </row>
    <row r="26" spans="2:10" ht="52" customHeight="1">
      <c r="C26" s="55" t="s">
        <v>215</v>
      </c>
      <c r="D26" s="88" t="s">
        <v>244</v>
      </c>
      <c r="E26" s="88"/>
      <c r="F26" s="88"/>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8" t="s">
        <v>249</v>
      </c>
      <c r="E9" s="88"/>
      <c r="F9" s="88"/>
    </row>
    <row r="10" spans="2:9" ht="32.5" customHeight="1">
      <c r="C10" s="55" t="s">
        <v>236</v>
      </c>
      <c r="D10" s="88" t="s">
        <v>250</v>
      </c>
      <c r="E10" s="88"/>
      <c r="F10" s="88"/>
    </row>
    <row r="11" spans="2:9" ht="142.5" customHeight="1">
      <c r="C11" s="55" t="s">
        <v>202</v>
      </c>
      <c r="D11" s="88" t="s">
        <v>251</v>
      </c>
      <c r="E11" s="88"/>
      <c r="F11" s="88"/>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B7801C5F-ED2E-4779-8F92-DDC19131B29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2025-11-16T15:13:38Z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